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выплаты (2)" sheetId="7" r:id="rId1"/>
  </sheets>
  <calcPr calcId="124519"/>
</workbook>
</file>

<file path=xl/calcChain.xml><?xml version="1.0" encoding="utf-8"?>
<calcChain xmlns="http://schemas.openxmlformats.org/spreadsheetml/2006/main">
  <c r="E47" i="7"/>
  <c r="E46"/>
  <c r="N46" s="1"/>
  <c r="E45"/>
  <c r="E44"/>
  <c r="N44" s="1"/>
  <c r="E43"/>
  <c r="E42"/>
  <c r="N42" s="1"/>
  <c r="E41"/>
  <c r="E40"/>
  <c r="N40" s="1"/>
  <c r="N47"/>
  <c r="M47"/>
  <c r="L47"/>
  <c r="K47"/>
  <c r="J47"/>
  <c r="I47"/>
  <c r="M46"/>
  <c r="K46"/>
  <c r="I46"/>
  <c r="N45"/>
  <c r="M45"/>
  <c r="L45"/>
  <c r="K45"/>
  <c r="J45"/>
  <c r="I45"/>
  <c r="M44"/>
  <c r="K44"/>
  <c r="I44"/>
  <c r="N43"/>
  <c r="M43"/>
  <c r="L43"/>
  <c r="K43"/>
  <c r="J43"/>
  <c r="I43"/>
  <c r="M42"/>
  <c r="K42"/>
  <c r="I42"/>
  <c r="N41"/>
  <c r="M41"/>
  <c r="L41"/>
  <c r="K41"/>
  <c r="J41"/>
  <c r="I41"/>
  <c r="M40"/>
  <c r="K40"/>
  <c r="I40"/>
  <c r="N32"/>
  <c r="M32"/>
  <c r="L32"/>
  <c r="K32"/>
  <c r="J32"/>
  <c r="I32"/>
  <c r="N31"/>
  <c r="M31"/>
  <c r="L31"/>
  <c r="K31"/>
  <c r="J31"/>
  <c r="I31"/>
  <c r="N30"/>
  <c r="M30"/>
  <c r="L30"/>
  <c r="K30"/>
  <c r="J30"/>
  <c r="I30"/>
  <c r="N29"/>
  <c r="M29"/>
  <c r="L29"/>
  <c r="K29"/>
  <c r="J29"/>
  <c r="I29"/>
  <c r="N28"/>
  <c r="M28"/>
  <c r="L28"/>
  <c r="K28"/>
  <c r="J28"/>
  <c r="I28"/>
  <c r="N27"/>
  <c r="M27"/>
  <c r="L27"/>
  <c r="K27"/>
  <c r="J27"/>
  <c r="I27"/>
  <c r="N26"/>
  <c r="M26"/>
  <c r="L26"/>
  <c r="K26"/>
  <c r="J26"/>
  <c r="I26"/>
  <c r="N25"/>
  <c r="M25"/>
  <c r="L25"/>
  <c r="K25"/>
  <c r="J25"/>
  <c r="I25"/>
  <c r="E32"/>
  <c r="E31"/>
  <c r="E30"/>
  <c r="E29"/>
  <c r="E28"/>
  <c r="E27"/>
  <c r="E26"/>
  <c r="E25"/>
  <c r="N11"/>
  <c r="N12"/>
  <c r="N13"/>
  <c r="N14"/>
  <c r="N15"/>
  <c r="N16"/>
  <c r="N17"/>
  <c r="N10"/>
  <c r="M11"/>
  <c r="M12"/>
  <c r="M13"/>
  <c r="M14"/>
  <c r="M15"/>
  <c r="M16"/>
  <c r="M17"/>
  <c r="M10"/>
  <c r="L11"/>
  <c r="L12"/>
  <c r="L13"/>
  <c r="L14"/>
  <c r="L15"/>
  <c r="L16"/>
  <c r="L17"/>
  <c r="L10"/>
  <c r="K11"/>
  <c r="K12"/>
  <c r="K13"/>
  <c r="K14"/>
  <c r="K15"/>
  <c r="K16"/>
  <c r="K17"/>
  <c r="K10"/>
  <c r="J40" l="1"/>
  <c r="L40"/>
  <c r="J42"/>
  <c r="L42"/>
  <c r="J44"/>
  <c r="L44"/>
  <c r="J46"/>
  <c r="L46"/>
  <c r="J11" l="1"/>
  <c r="J12"/>
  <c r="J13"/>
  <c r="J14"/>
  <c r="J15"/>
  <c r="J16"/>
  <c r="J17"/>
  <c r="J10"/>
  <c r="I11"/>
  <c r="I12"/>
  <c r="I13"/>
  <c r="I14"/>
  <c r="I15"/>
  <c r="I16"/>
  <c r="I17"/>
  <c r="I10"/>
  <c r="E17"/>
  <c r="E16"/>
  <c r="E15"/>
  <c r="E14"/>
  <c r="E13"/>
  <c r="E12"/>
  <c r="E11"/>
  <c r="E10"/>
</calcChain>
</file>

<file path=xl/sharedStrings.xml><?xml version="1.0" encoding="utf-8"?>
<sst xmlns="http://schemas.openxmlformats.org/spreadsheetml/2006/main" count="62" uniqueCount="20">
  <si>
    <t>СМП</t>
  </si>
  <si>
    <t>График работы</t>
  </si>
  <si>
    <t>Рабочая неделя в часах</t>
  </si>
  <si>
    <t>Рабочая смена в часах</t>
  </si>
  <si>
    <t>Среднемесячная норма часов</t>
  </si>
  <si>
    <t>ВРАЧИ</t>
  </si>
  <si>
    <t>ММП</t>
  </si>
  <si>
    <t>Размер социальной выплаты за одну нормативную смену, руб.</t>
  </si>
  <si>
    <t>Размер социальной выплаты за одну смену в соответствии с графиком работы, руб.</t>
  </si>
  <si>
    <t>Нормативаня смена ФСС, часов</t>
  </si>
  <si>
    <t>Размер социальной выплаты при условии отработки месячной нормы часов</t>
  </si>
  <si>
    <t>без учета районного коэффициента</t>
  </si>
  <si>
    <t>Выплаты сотрудникам, оказывающим медицинскую помощь по лечению и диагностике COVID-19 в СТАЦИОНАРНЫХ условиях, а также проводящим патологоанатомические исследования</t>
  </si>
  <si>
    <t>Выплаты сотрудникам, оказывающим медицинскую помощь по лечению и диагностике COVID-19  в АМБУЛАТОРНЫХ  условиях, а также проводящим лабораторные и диагностические исследования</t>
  </si>
  <si>
    <t>Выплаты сотрудникам, НЕ оказывающим медицинскую помощь по ЛЕЧЕНИЮ и ДИАГНОСТИКЕ COVID-19, НО КОНТАКТИРУЮЩИМ с пациентами с установленным диагнозом COVID-19 при выполнении должностных обязанностей</t>
  </si>
  <si>
    <t>без учета переработки сверх месячной нормы часов</t>
  </si>
  <si>
    <t>Размер социальной выплаты при условии отработки месячной нормы часов, руб.</t>
  </si>
  <si>
    <t>Специальные социальные выплаты с 01.11.2020 года медицинским и иным работникам, оказывающим медицинскую помощь по лечению и диагностике COVID-19, а также контактирующим с пациентами, с установленным диагнозом COVID-19</t>
  </si>
  <si>
    <t>СМП/водители*</t>
  </si>
  <si>
    <r>
      <t>* - водители, осуществляющую транспортировку БОЛЬНЫХ COVID-19 (</t>
    </r>
    <r>
      <rPr>
        <b/>
        <sz val="11"/>
        <color theme="1"/>
        <rFont val="Times New Roman"/>
        <family val="1"/>
        <charset val="204"/>
      </rPr>
      <t>НЕ БРИГАДУ</t>
    </r>
    <r>
      <rPr>
        <sz val="11"/>
        <color theme="1"/>
        <rFont val="Times New Roman"/>
        <family val="1"/>
        <charset val="204"/>
      </rPr>
      <t>!)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</si>
</sst>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E40" sqref="E40:E47"/>
    </sheetView>
  </sheetViews>
  <sheetFormatPr defaultRowHeight="15"/>
  <cols>
    <col min="1" max="4" width="9.140625" style="1"/>
    <col min="5" max="5" width="14.28515625" style="1" customWidth="1"/>
    <col min="6" max="6" width="14.140625" style="1" customWidth="1"/>
    <col min="7" max="7" width="18" style="1" customWidth="1"/>
    <col min="8" max="8" width="15.140625" style="1" customWidth="1"/>
    <col min="9" max="10" width="9.140625" style="1"/>
    <col min="11" max="11" width="10.7109375" style="1" customWidth="1"/>
    <col min="12" max="12" width="11.7109375" style="1" customWidth="1"/>
    <col min="13" max="13" width="13" style="1" customWidth="1"/>
    <col min="14" max="14" width="13.5703125" style="1" customWidth="1"/>
    <col min="15" max="16384" width="9.140625" style="1"/>
  </cols>
  <sheetData>
    <row r="1" spans="1:14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30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ht="77.25" customHeight="1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L6" s="20" t="s">
        <v>11</v>
      </c>
      <c r="M6" s="20"/>
      <c r="N6" s="20"/>
    </row>
    <row r="7" spans="1:14">
      <c r="K7" s="22" t="s">
        <v>15</v>
      </c>
      <c r="L7" s="22"/>
      <c r="M7" s="22"/>
      <c r="N7" s="22"/>
    </row>
    <row r="8" spans="1:14" ht="60">
      <c r="A8" s="3" t="s">
        <v>1</v>
      </c>
      <c r="B8" s="3" t="s">
        <v>2</v>
      </c>
      <c r="C8" s="3" t="s">
        <v>3</v>
      </c>
      <c r="D8" s="3" t="s">
        <v>4</v>
      </c>
      <c r="E8" s="6" t="s">
        <v>9</v>
      </c>
      <c r="F8" s="10" t="s">
        <v>7</v>
      </c>
      <c r="G8" s="11"/>
      <c r="H8" s="12"/>
      <c r="I8" s="16" t="s">
        <v>8</v>
      </c>
      <c r="J8" s="17"/>
      <c r="K8" s="18"/>
      <c r="L8" s="16" t="s">
        <v>16</v>
      </c>
      <c r="M8" s="17"/>
      <c r="N8" s="18"/>
    </row>
    <row r="9" spans="1:14">
      <c r="A9" s="3"/>
      <c r="B9" s="3"/>
      <c r="C9" s="3"/>
      <c r="D9" s="3"/>
      <c r="E9" s="7"/>
      <c r="F9" s="8" t="s">
        <v>5</v>
      </c>
      <c r="G9" s="9" t="s">
        <v>0</v>
      </c>
      <c r="H9" s="9" t="s">
        <v>6</v>
      </c>
      <c r="I9" s="2" t="s">
        <v>5</v>
      </c>
      <c r="J9" s="5" t="s">
        <v>0</v>
      </c>
      <c r="K9" s="5" t="s">
        <v>6</v>
      </c>
      <c r="L9" s="2" t="s">
        <v>5</v>
      </c>
      <c r="M9" s="5" t="s">
        <v>0</v>
      </c>
      <c r="N9" s="5" t="s">
        <v>6</v>
      </c>
    </row>
    <row r="10" spans="1:14" ht="21.75" customHeight="1">
      <c r="A10" s="5">
        <v>1</v>
      </c>
      <c r="B10" s="5">
        <v>40</v>
      </c>
      <c r="C10" s="5">
        <v>8</v>
      </c>
      <c r="D10" s="5">
        <v>164.25</v>
      </c>
      <c r="E10" s="8">
        <f>B10/5</f>
        <v>8</v>
      </c>
      <c r="F10" s="13">
        <v>3880</v>
      </c>
      <c r="G10" s="13">
        <v>2430</v>
      </c>
      <c r="H10" s="13">
        <v>1215</v>
      </c>
      <c r="I10" s="4">
        <f>C10/E10*$F$10</f>
        <v>3880</v>
      </c>
      <c r="J10" s="4">
        <f>C10/E10*$G$10</f>
        <v>2430</v>
      </c>
      <c r="K10" s="4">
        <f>$H$10*(C10/E10)</f>
        <v>1215</v>
      </c>
      <c r="L10" s="4">
        <f>D10/E10*$F$10</f>
        <v>79661.25</v>
      </c>
      <c r="M10" s="4">
        <f>D10/E10*$G$10</f>
        <v>49890.9375</v>
      </c>
      <c r="N10" s="4">
        <f>D10/E10*$H$10</f>
        <v>24945.46875</v>
      </c>
    </row>
    <row r="11" spans="1:14" ht="21.75" customHeight="1">
      <c r="A11" s="5">
        <v>2</v>
      </c>
      <c r="B11" s="5">
        <v>39</v>
      </c>
      <c r="C11" s="5">
        <v>7.8</v>
      </c>
      <c r="D11" s="5">
        <v>160.13</v>
      </c>
      <c r="E11" s="8">
        <f>B11/5</f>
        <v>7.8</v>
      </c>
      <c r="F11" s="14"/>
      <c r="G11" s="14"/>
      <c r="H11" s="14"/>
      <c r="I11" s="4">
        <f t="shared" ref="I11:I17" si="0">C11/E11*$F$10</f>
        <v>3880</v>
      </c>
      <c r="J11" s="4">
        <f t="shared" ref="J11:J17" si="1">C11/E11*$G$10</f>
        <v>2430</v>
      </c>
      <c r="K11" s="4">
        <f t="shared" ref="K11:K17" si="2">$H$10*(C11/E11)</f>
        <v>1215</v>
      </c>
      <c r="L11" s="4">
        <f t="shared" ref="L11:L17" si="3">D11/E11*$F$10</f>
        <v>79654.410256410265</v>
      </c>
      <c r="M11" s="4">
        <f t="shared" ref="M11:M17" si="4">D11/E11*$G$10</f>
        <v>49886.653846153851</v>
      </c>
      <c r="N11" s="4">
        <f t="shared" ref="N11:N17" si="5">D11/E11*$H$10</f>
        <v>24943.326923076926</v>
      </c>
    </row>
    <row r="12" spans="1:14" ht="21.75" customHeight="1">
      <c r="A12" s="5">
        <v>3</v>
      </c>
      <c r="B12" s="5">
        <v>36</v>
      </c>
      <c r="C12" s="5">
        <v>7.2</v>
      </c>
      <c r="D12" s="5">
        <v>147.78</v>
      </c>
      <c r="E12" s="8">
        <f>B12/5</f>
        <v>7.2</v>
      </c>
      <c r="F12" s="14"/>
      <c r="G12" s="14"/>
      <c r="H12" s="14"/>
      <c r="I12" s="4">
        <f t="shared" si="0"/>
        <v>3880</v>
      </c>
      <c r="J12" s="4">
        <f t="shared" si="1"/>
        <v>2430</v>
      </c>
      <c r="K12" s="4">
        <f t="shared" si="2"/>
        <v>1215</v>
      </c>
      <c r="L12" s="4">
        <f t="shared" si="3"/>
        <v>79637</v>
      </c>
      <c r="M12" s="4">
        <f t="shared" si="4"/>
        <v>49875.75</v>
      </c>
      <c r="N12" s="4">
        <f t="shared" si="5"/>
        <v>24937.875</v>
      </c>
    </row>
    <row r="13" spans="1:14" ht="21.75" customHeight="1">
      <c r="A13" s="5">
        <v>4</v>
      </c>
      <c r="B13" s="5">
        <v>33</v>
      </c>
      <c r="C13" s="5">
        <v>6.6</v>
      </c>
      <c r="D13" s="5">
        <v>135.43</v>
      </c>
      <c r="E13" s="8">
        <f>B13/5</f>
        <v>6.6</v>
      </c>
      <c r="F13" s="14"/>
      <c r="G13" s="14"/>
      <c r="H13" s="14"/>
      <c r="I13" s="4">
        <f t="shared" si="0"/>
        <v>3880</v>
      </c>
      <c r="J13" s="4">
        <f t="shared" si="1"/>
        <v>2430</v>
      </c>
      <c r="K13" s="4">
        <f t="shared" si="2"/>
        <v>1215</v>
      </c>
      <c r="L13" s="4">
        <f t="shared" si="3"/>
        <v>79616.424242424255</v>
      </c>
      <c r="M13" s="4">
        <f t="shared" si="4"/>
        <v>49862.863636363647</v>
      </c>
      <c r="N13" s="4">
        <f t="shared" si="5"/>
        <v>24931.431818181823</v>
      </c>
    </row>
    <row r="14" spans="1:14" ht="21.75" customHeight="1">
      <c r="A14" s="5">
        <v>5</v>
      </c>
      <c r="B14" s="5">
        <v>30</v>
      </c>
      <c r="C14" s="5">
        <v>6</v>
      </c>
      <c r="D14" s="5">
        <v>123.08</v>
      </c>
      <c r="E14" s="8">
        <f>B14/5</f>
        <v>6</v>
      </c>
      <c r="F14" s="14"/>
      <c r="G14" s="14"/>
      <c r="H14" s="14"/>
      <c r="I14" s="4">
        <f t="shared" si="0"/>
        <v>3880</v>
      </c>
      <c r="J14" s="4">
        <f t="shared" si="1"/>
        <v>2430</v>
      </c>
      <c r="K14" s="4">
        <f t="shared" si="2"/>
        <v>1215</v>
      </c>
      <c r="L14" s="4">
        <f t="shared" si="3"/>
        <v>79591.733333333323</v>
      </c>
      <c r="M14" s="4">
        <f t="shared" si="4"/>
        <v>49847.399999999994</v>
      </c>
      <c r="N14" s="4">
        <f t="shared" si="5"/>
        <v>24923.699999999997</v>
      </c>
    </row>
    <row r="15" spans="1:14" ht="21.75" customHeight="1">
      <c r="A15" s="5">
        <v>6</v>
      </c>
      <c r="B15" s="5">
        <v>40</v>
      </c>
      <c r="C15" s="5">
        <v>6.67</v>
      </c>
      <c r="D15" s="5">
        <v>165.53</v>
      </c>
      <c r="E15" s="8">
        <f>B15/5</f>
        <v>8</v>
      </c>
      <c r="F15" s="14"/>
      <c r="G15" s="14"/>
      <c r="H15" s="14"/>
      <c r="I15" s="4">
        <f t="shared" si="0"/>
        <v>3234.95</v>
      </c>
      <c r="J15" s="4">
        <f t="shared" si="1"/>
        <v>2026.0125</v>
      </c>
      <c r="K15" s="4">
        <f t="shared" si="2"/>
        <v>1013.00625</v>
      </c>
      <c r="L15" s="4">
        <f t="shared" si="3"/>
        <v>80282.05</v>
      </c>
      <c r="M15" s="4">
        <f t="shared" si="4"/>
        <v>50279.737500000003</v>
      </c>
      <c r="N15" s="4">
        <f t="shared" si="5"/>
        <v>25139.868750000001</v>
      </c>
    </row>
    <row r="16" spans="1:14" ht="21.75" customHeight="1">
      <c r="A16" s="5">
        <v>7</v>
      </c>
      <c r="B16" s="5">
        <v>39</v>
      </c>
      <c r="C16" s="5">
        <v>6.5</v>
      </c>
      <c r="D16" s="5">
        <v>161.38</v>
      </c>
      <c r="E16" s="8">
        <f>B16/5</f>
        <v>7.8</v>
      </c>
      <c r="F16" s="14"/>
      <c r="G16" s="14"/>
      <c r="H16" s="14"/>
      <c r="I16" s="4">
        <f t="shared" si="0"/>
        <v>3233.3333333333335</v>
      </c>
      <c r="J16" s="4">
        <f t="shared" si="1"/>
        <v>2025</v>
      </c>
      <c r="K16" s="4">
        <f t="shared" si="2"/>
        <v>1012.5</v>
      </c>
      <c r="L16" s="4">
        <f t="shared" si="3"/>
        <v>80276.205128205125</v>
      </c>
      <c r="M16" s="4">
        <f t="shared" si="4"/>
        <v>50276.076923076922</v>
      </c>
      <c r="N16" s="4">
        <f t="shared" si="5"/>
        <v>25138.038461538461</v>
      </c>
    </row>
    <row r="17" spans="1:14" ht="21.75" customHeight="1">
      <c r="A17" s="5">
        <v>8</v>
      </c>
      <c r="B17" s="5">
        <v>36</v>
      </c>
      <c r="C17" s="5">
        <v>6</v>
      </c>
      <c r="D17" s="5">
        <v>148.91999999999999</v>
      </c>
      <c r="E17" s="8">
        <f>B17/5</f>
        <v>7.2</v>
      </c>
      <c r="F17" s="15"/>
      <c r="G17" s="15"/>
      <c r="H17" s="15"/>
      <c r="I17" s="4">
        <f t="shared" si="0"/>
        <v>3233.333333333333</v>
      </c>
      <c r="J17" s="4">
        <f t="shared" si="1"/>
        <v>2024.9999999999998</v>
      </c>
      <c r="K17" s="4">
        <f t="shared" si="2"/>
        <v>1012.4999999999999</v>
      </c>
      <c r="L17" s="4">
        <f t="shared" si="3"/>
        <v>80251.333333333314</v>
      </c>
      <c r="M17" s="4">
        <f t="shared" si="4"/>
        <v>50260.499999999993</v>
      </c>
      <c r="N17" s="4">
        <f t="shared" si="5"/>
        <v>25130.249999999996</v>
      </c>
    </row>
    <row r="20" spans="1:14" ht="77.25" customHeight="1">
      <c r="A20" s="19" t="s">
        <v>13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>
      <c r="L21" s="20" t="s">
        <v>11</v>
      </c>
      <c r="M21" s="20"/>
      <c r="N21" s="20"/>
    </row>
    <row r="22" spans="1:14">
      <c r="K22" s="22" t="s">
        <v>15</v>
      </c>
      <c r="L22" s="22"/>
      <c r="M22" s="22"/>
      <c r="N22" s="22"/>
    </row>
    <row r="23" spans="1:14" ht="60" customHeight="1">
      <c r="A23" s="3" t="s">
        <v>1</v>
      </c>
      <c r="B23" s="3" t="s">
        <v>2</v>
      </c>
      <c r="C23" s="3" t="s">
        <v>3</v>
      </c>
      <c r="D23" s="3" t="s">
        <v>4</v>
      </c>
      <c r="E23" s="6" t="s">
        <v>9</v>
      </c>
      <c r="F23" s="10" t="s">
        <v>7</v>
      </c>
      <c r="G23" s="11"/>
      <c r="H23" s="12"/>
      <c r="I23" s="16" t="s">
        <v>8</v>
      </c>
      <c r="J23" s="17"/>
      <c r="K23" s="18"/>
      <c r="L23" s="16" t="s">
        <v>16</v>
      </c>
      <c r="M23" s="17"/>
      <c r="N23" s="18"/>
    </row>
    <row r="24" spans="1:14">
      <c r="A24" s="3"/>
      <c r="B24" s="3"/>
      <c r="C24" s="3"/>
      <c r="D24" s="3"/>
      <c r="E24" s="7"/>
      <c r="F24" s="8" t="s">
        <v>5</v>
      </c>
      <c r="G24" s="9" t="s">
        <v>18</v>
      </c>
      <c r="H24" s="9" t="s">
        <v>6</v>
      </c>
      <c r="I24" s="2" t="s">
        <v>5</v>
      </c>
      <c r="J24" s="5" t="s">
        <v>0</v>
      </c>
      <c r="K24" s="5" t="s">
        <v>6</v>
      </c>
      <c r="L24" s="2" t="s">
        <v>5</v>
      </c>
      <c r="M24" s="5" t="s">
        <v>0</v>
      </c>
      <c r="N24" s="5" t="s">
        <v>6</v>
      </c>
    </row>
    <row r="25" spans="1:14" ht="21.75" customHeight="1">
      <c r="A25" s="5">
        <v>1</v>
      </c>
      <c r="B25" s="5">
        <v>40</v>
      </c>
      <c r="C25" s="5">
        <v>8</v>
      </c>
      <c r="D25" s="5">
        <v>164.25</v>
      </c>
      <c r="E25" s="8">
        <f>B25/5</f>
        <v>8</v>
      </c>
      <c r="F25" s="13">
        <v>2430</v>
      </c>
      <c r="G25" s="13">
        <v>1215</v>
      </c>
      <c r="H25" s="13">
        <v>600</v>
      </c>
      <c r="I25" s="4">
        <f>C25/E25*$F$10</f>
        <v>3880</v>
      </c>
      <c r="J25" s="4">
        <f>C25/E25*$G$10</f>
        <v>2430</v>
      </c>
      <c r="K25" s="4">
        <f>$H$10*(C25/E25)</f>
        <v>1215</v>
      </c>
      <c r="L25" s="4">
        <f>D25/E25*$F$10</f>
        <v>79661.25</v>
      </c>
      <c r="M25" s="4">
        <f>D25/E25*$G$10</f>
        <v>49890.9375</v>
      </c>
      <c r="N25" s="4">
        <f>D25/E25*$H$10</f>
        <v>24945.46875</v>
      </c>
    </row>
    <row r="26" spans="1:14" ht="21.75" customHeight="1">
      <c r="A26" s="5">
        <v>2</v>
      </c>
      <c r="B26" s="5">
        <v>39</v>
      </c>
      <c r="C26" s="5">
        <v>7.8</v>
      </c>
      <c r="D26" s="5">
        <v>160.13</v>
      </c>
      <c r="E26" s="8">
        <f>B26/5</f>
        <v>7.8</v>
      </c>
      <c r="F26" s="14"/>
      <c r="G26" s="14"/>
      <c r="H26" s="14"/>
      <c r="I26" s="4">
        <f t="shared" ref="I26:I32" si="6">C26/E26*$F$10</f>
        <v>3880</v>
      </c>
      <c r="J26" s="4">
        <f t="shared" ref="J26:J32" si="7">C26/E26*$G$10</f>
        <v>2430</v>
      </c>
      <c r="K26" s="4">
        <f t="shared" ref="K26:K32" si="8">$H$10*(C26/E26)</f>
        <v>1215</v>
      </c>
      <c r="L26" s="4">
        <f t="shared" ref="L26:L32" si="9">D26/E26*$F$10</f>
        <v>79654.410256410265</v>
      </c>
      <c r="M26" s="4">
        <f t="shared" ref="M26:M32" si="10">D26/E26*$G$10</f>
        <v>49886.653846153851</v>
      </c>
      <c r="N26" s="4">
        <f t="shared" ref="N26:N32" si="11">D26/E26*$H$10</f>
        <v>24943.326923076926</v>
      </c>
    </row>
    <row r="27" spans="1:14" ht="21.75" customHeight="1">
      <c r="A27" s="5">
        <v>3</v>
      </c>
      <c r="B27" s="5">
        <v>36</v>
      </c>
      <c r="C27" s="5">
        <v>7.2</v>
      </c>
      <c r="D27" s="5">
        <v>147.78</v>
      </c>
      <c r="E27" s="8">
        <f>B27/5</f>
        <v>7.2</v>
      </c>
      <c r="F27" s="14"/>
      <c r="G27" s="14"/>
      <c r="H27" s="14"/>
      <c r="I27" s="4">
        <f t="shared" si="6"/>
        <v>3880</v>
      </c>
      <c r="J27" s="4">
        <f t="shared" si="7"/>
        <v>2430</v>
      </c>
      <c r="K27" s="4">
        <f t="shared" si="8"/>
        <v>1215</v>
      </c>
      <c r="L27" s="4">
        <f t="shared" si="9"/>
        <v>79637</v>
      </c>
      <c r="M27" s="4">
        <f t="shared" si="10"/>
        <v>49875.75</v>
      </c>
      <c r="N27" s="4">
        <f t="shared" si="11"/>
        <v>24937.875</v>
      </c>
    </row>
    <row r="28" spans="1:14" ht="21.75" customHeight="1">
      <c r="A28" s="5">
        <v>4</v>
      </c>
      <c r="B28" s="5">
        <v>33</v>
      </c>
      <c r="C28" s="5">
        <v>6.6</v>
      </c>
      <c r="D28" s="5">
        <v>135.43</v>
      </c>
      <c r="E28" s="8">
        <f>B28/5</f>
        <v>6.6</v>
      </c>
      <c r="F28" s="14"/>
      <c r="G28" s="14"/>
      <c r="H28" s="14"/>
      <c r="I28" s="4">
        <f t="shared" si="6"/>
        <v>3880</v>
      </c>
      <c r="J28" s="4">
        <f t="shared" si="7"/>
        <v>2430</v>
      </c>
      <c r="K28" s="4">
        <f t="shared" si="8"/>
        <v>1215</v>
      </c>
      <c r="L28" s="4">
        <f t="shared" si="9"/>
        <v>79616.424242424255</v>
      </c>
      <c r="M28" s="4">
        <f t="shared" si="10"/>
        <v>49862.863636363647</v>
      </c>
      <c r="N28" s="4">
        <f t="shared" si="11"/>
        <v>24931.431818181823</v>
      </c>
    </row>
    <row r="29" spans="1:14" ht="21.75" customHeight="1">
      <c r="A29" s="5">
        <v>5</v>
      </c>
      <c r="B29" s="5">
        <v>30</v>
      </c>
      <c r="C29" s="5">
        <v>6</v>
      </c>
      <c r="D29" s="5">
        <v>123.08</v>
      </c>
      <c r="E29" s="8">
        <f>B29/5</f>
        <v>6</v>
      </c>
      <c r="F29" s="14"/>
      <c r="G29" s="14"/>
      <c r="H29" s="14"/>
      <c r="I29" s="4">
        <f t="shared" si="6"/>
        <v>3880</v>
      </c>
      <c r="J29" s="4">
        <f t="shared" si="7"/>
        <v>2430</v>
      </c>
      <c r="K29" s="4">
        <f t="shared" si="8"/>
        <v>1215</v>
      </c>
      <c r="L29" s="4">
        <f t="shared" si="9"/>
        <v>79591.733333333323</v>
      </c>
      <c r="M29" s="4">
        <f t="shared" si="10"/>
        <v>49847.399999999994</v>
      </c>
      <c r="N29" s="4">
        <f t="shared" si="11"/>
        <v>24923.699999999997</v>
      </c>
    </row>
    <row r="30" spans="1:14" ht="21.75" customHeight="1">
      <c r="A30" s="5">
        <v>6</v>
      </c>
      <c r="B30" s="5">
        <v>40</v>
      </c>
      <c r="C30" s="5">
        <v>6.67</v>
      </c>
      <c r="D30" s="5">
        <v>165.53</v>
      </c>
      <c r="E30" s="8">
        <f>B30/5</f>
        <v>8</v>
      </c>
      <c r="F30" s="14"/>
      <c r="G30" s="14"/>
      <c r="H30" s="14"/>
      <c r="I30" s="4">
        <f t="shared" si="6"/>
        <v>3234.95</v>
      </c>
      <c r="J30" s="4">
        <f t="shared" si="7"/>
        <v>2026.0125</v>
      </c>
      <c r="K30" s="4">
        <f t="shared" si="8"/>
        <v>1013.00625</v>
      </c>
      <c r="L30" s="4">
        <f t="shared" si="9"/>
        <v>80282.05</v>
      </c>
      <c r="M30" s="4">
        <f t="shared" si="10"/>
        <v>50279.737500000003</v>
      </c>
      <c r="N30" s="4">
        <f t="shared" si="11"/>
        <v>25139.868750000001</v>
      </c>
    </row>
    <row r="31" spans="1:14" ht="21.75" customHeight="1">
      <c r="A31" s="5">
        <v>7</v>
      </c>
      <c r="B31" s="5">
        <v>39</v>
      </c>
      <c r="C31" s="5">
        <v>6.5</v>
      </c>
      <c r="D31" s="5">
        <v>161.38</v>
      </c>
      <c r="E31" s="8">
        <f>B31/5</f>
        <v>7.8</v>
      </c>
      <c r="F31" s="14"/>
      <c r="G31" s="14"/>
      <c r="H31" s="14"/>
      <c r="I31" s="4">
        <f t="shared" si="6"/>
        <v>3233.3333333333335</v>
      </c>
      <c r="J31" s="4">
        <f t="shared" si="7"/>
        <v>2025</v>
      </c>
      <c r="K31" s="4">
        <f t="shared" si="8"/>
        <v>1012.5</v>
      </c>
      <c r="L31" s="4">
        <f t="shared" si="9"/>
        <v>80276.205128205125</v>
      </c>
      <c r="M31" s="4">
        <f t="shared" si="10"/>
        <v>50276.076923076922</v>
      </c>
      <c r="N31" s="4">
        <f t="shared" si="11"/>
        <v>25138.038461538461</v>
      </c>
    </row>
    <row r="32" spans="1:14" ht="21.75" customHeight="1">
      <c r="A32" s="5">
        <v>8</v>
      </c>
      <c r="B32" s="5">
        <v>36</v>
      </c>
      <c r="C32" s="5">
        <v>6</v>
      </c>
      <c r="D32" s="5">
        <v>148.91999999999999</v>
      </c>
      <c r="E32" s="8">
        <f>B32/5</f>
        <v>7.2</v>
      </c>
      <c r="F32" s="15"/>
      <c r="G32" s="15"/>
      <c r="H32" s="15"/>
      <c r="I32" s="4">
        <f t="shared" si="6"/>
        <v>3233.333333333333</v>
      </c>
      <c r="J32" s="4">
        <f t="shared" si="7"/>
        <v>2024.9999999999998</v>
      </c>
      <c r="K32" s="4">
        <f t="shared" si="8"/>
        <v>1012.4999999999999</v>
      </c>
      <c r="L32" s="4">
        <f t="shared" si="9"/>
        <v>80251.333333333314</v>
      </c>
      <c r="M32" s="4">
        <f t="shared" si="10"/>
        <v>50260.499999999993</v>
      </c>
      <c r="N32" s="4">
        <f t="shared" si="11"/>
        <v>25130.249999999996</v>
      </c>
    </row>
    <row r="34" spans="1:14">
      <c r="A34" s="1" t="s">
        <v>19</v>
      </c>
    </row>
    <row r="35" spans="1:14" ht="77.25" customHeight="1">
      <c r="A35" s="19" t="s">
        <v>14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>
      <c r="L36" s="20" t="s">
        <v>11</v>
      </c>
      <c r="M36" s="20"/>
      <c r="N36" s="20"/>
    </row>
    <row r="37" spans="1:14">
      <c r="K37" s="22" t="s">
        <v>15</v>
      </c>
      <c r="L37" s="22"/>
      <c r="M37" s="22"/>
      <c r="N37" s="22"/>
    </row>
    <row r="38" spans="1:14" ht="60">
      <c r="A38" s="3" t="s">
        <v>1</v>
      </c>
      <c r="B38" s="3" t="s">
        <v>2</v>
      </c>
      <c r="C38" s="3" t="s">
        <v>3</v>
      </c>
      <c r="D38" s="3" t="s">
        <v>4</v>
      </c>
      <c r="E38" s="6" t="s">
        <v>9</v>
      </c>
      <c r="F38" s="10" t="s">
        <v>7</v>
      </c>
      <c r="G38" s="11"/>
      <c r="H38" s="12"/>
      <c r="I38" s="16" t="s">
        <v>8</v>
      </c>
      <c r="J38" s="17"/>
      <c r="K38" s="18"/>
      <c r="L38" s="16" t="s">
        <v>10</v>
      </c>
      <c r="M38" s="17"/>
      <c r="N38" s="18"/>
    </row>
    <row r="39" spans="1:14">
      <c r="A39" s="3"/>
      <c r="B39" s="3"/>
      <c r="C39" s="3"/>
      <c r="D39" s="3"/>
      <c r="E39" s="7"/>
      <c r="F39" s="8" t="s">
        <v>5</v>
      </c>
      <c r="G39" s="9" t="s">
        <v>0</v>
      </c>
      <c r="H39" s="9" t="s">
        <v>6</v>
      </c>
      <c r="I39" s="2" t="s">
        <v>5</v>
      </c>
      <c r="J39" s="5" t="s">
        <v>0</v>
      </c>
      <c r="K39" s="5" t="s">
        <v>6</v>
      </c>
      <c r="L39" s="2" t="s">
        <v>5</v>
      </c>
      <c r="M39" s="5" t="s">
        <v>0</v>
      </c>
      <c r="N39" s="5" t="s">
        <v>6</v>
      </c>
    </row>
    <row r="40" spans="1:14" ht="21.75" customHeight="1">
      <c r="A40" s="5">
        <v>1</v>
      </c>
      <c r="B40" s="5">
        <v>40</v>
      </c>
      <c r="C40" s="5">
        <v>8</v>
      </c>
      <c r="D40" s="5">
        <v>164.25</v>
      </c>
      <c r="E40" s="8">
        <f>B40/5</f>
        <v>8</v>
      </c>
      <c r="F40" s="13">
        <v>2430</v>
      </c>
      <c r="G40" s="13">
        <v>1215</v>
      </c>
      <c r="H40" s="13">
        <v>600</v>
      </c>
      <c r="I40" s="4">
        <f>C40/E40*$F$10</f>
        <v>3880</v>
      </c>
      <c r="J40" s="4">
        <f>C40/E40*$G$10</f>
        <v>2430</v>
      </c>
      <c r="K40" s="4">
        <f>$H$10*(C40/E40)</f>
        <v>1215</v>
      </c>
      <c r="L40" s="4">
        <f>D40/E40*$F$10</f>
        <v>79661.25</v>
      </c>
      <c r="M40" s="4">
        <f>D40/E40*$G$10</f>
        <v>49890.9375</v>
      </c>
      <c r="N40" s="4">
        <f>D40/E40*$H$10</f>
        <v>24945.46875</v>
      </c>
    </row>
    <row r="41" spans="1:14" ht="21.75" customHeight="1">
      <c r="A41" s="5">
        <v>2</v>
      </c>
      <c r="B41" s="5">
        <v>39</v>
      </c>
      <c r="C41" s="5">
        <v>7.8</v>
      </c>
      <c r="D41" s="5">
        <v>160.13</v>
      </c>
      <c r="E41" s="8">
        <f>B41/5</f>
        <v>7.8</v>
      </c>
      <c r="F41" s="14"/>
      <c r="G41" s="14"/>
      <c r="H41" s="14"/>
      <c r="I41" s="4">
        <f t="shared" ref="I41:I47" si="12">C41/E41*$F$10</f>
        <v>3880</v>
      </c>
      <c r="J41" s="4">
        <f t="shared" ref="J41:J47" si="13">C41/E41*$G$10</f>
        <v>2430</v>
      </c>
      <c r="K41" s="4">
        <f t="shared" ref="K41:K47" si="14">$H$10*(C41/E41)</f>
        <v>1215</v>
      </c>
      <c r="L41" s="4">
        <f t="shared" ref="L41:L47" si="15">D41/E41*$F$10</f>
        <v>79654.410256410265</v>
      </c>
      <c r="M41" s="4">
        <f t="shared" ref="M41:M47" si="16">D41/E41*$G$10</f>
        <v>49886.653846153851</v>
      </c>
      <c r="N41" s="4">
        <f t="shared" ref="N41:N47" si="17">D41/E41*$H$10</f>
        <v>24943.326923076926</v>
      </c>
    </row>
    <row r="42" spans="1:14" ht="21.75" customHeight="1">
      <c r="A42" s="5">
        <v>3</v>
      </c>
      <c r="B42" s="5">
        <v>36</v>
      </c>
      <c r="C42" s="5">
        <v>7.2</v>
      </c>
      <c r="D42" s="5">
        <v>147.78</v>
      </c>
      <c r="E42" s="8">
        <f>B42/5</f>
        <v>7.2</v>
      </c>
      <c r="F42" s="14"/>
      <c r="G42" s="14"/>
      <c r="H42" s="14"/>
      <c r="I42" s="4">
        <f t="shared" si="12"/>
        <v>3880</v>
      </c>
      <c r="J42" s="4">
        <f t="shared" si="13"/>
        <v>2430</v>
      </c>
      <c r="K42" s="4">
        <f t="shared" si="14"/>
        <v>1215</v>
      </c>
      <c r="L42" s="4">
        <f t="shared" si="15"/>
        <v>79637</v>
      </c>
      <c r="M42" s="4">
        <f t="shared" si="16"/>
        <v>49875.75</v>
      </c>
      <c r="N42" s="4">
        <f t="shared" si="17"/>
        <v>24937.875</v>
      </c>
    </row>
    <row r="43" spans="1:14" ht="21.75" customHeight="1">
      <c r="A43" s="5">
        <v>4</v>
      </c>
      <c r="B43" s="5">
        <v>33</v>
      </c>
      <c r="C43" s="5">
        <v>6.6</v>
      </c>
      <c r="D43" s="5">
        <v>135.43</v>
      </c>
      <c r="E43" s="8">
        <f>B43/5</f>
        <v>6.6</v>
      </c>
      <c r="F43" s="14"/>
      <c r="G43" s="14"/>
      <c r="H43" s="14"/>
      <c r="I43" s="4">
        <f t="shared" si="12"/>
        <v>3880</v>
      </c>
      <c r="J43" s="4">
        <f t="shared" si="13"/>
        <v>2430</v>
      </c>
      <c r="K43" s="4">
        <f t="shared" si="14"/>
        <v>1215</v>
      </c>
      <c r="L43" s="4">
        <f t="shared" si="15"/>
        <v>79616.424242424255</v>
      </c>
      <c r="M43" s="4">
        <f t="shared" si="16"/>
        <v>49862.863636363647</v>
      </c>
      <c r="N43" s="4">
        <f t="shared" si="17"/>
        <v>24931.431818181823</v>
      </c>
    </row>
    <row r="44" spans="1:14" ht="21.75" customHeight="1">
      <c r="A44" s="5">
        <v>5</v>
      </c>
      <c r="B44" s="5">
        <v>30</v>
      </c>
      <c r="C44" s="5">
        <v>6</v>
      </c>
      <c r="D44" s="5">
        <v>123.08</v>
      </c>
      <c r="E44" s="8">
        <f>B44/5</f>
        <v>6</v>
      </c>
      <c r="F44" s="14"/>
      <c r="G44" s="14"/>
      <c r="H44" s="14"/>
      <c r="I44" s="4">
        <f t="shared" si="12"/>
        <v>3880</v>
      </c>
      <c r="J44" s="4">
        <f t="shared" si="13"/>
        <v>2430</v>
      </c>
      <c r="K44" s="4">
        <f t="shared" si="14"/>
        <v>1215</v>
      </c>
      <c r="L44" s="4">
        <f t="shared" si="15"/>
        <v>79591.733333333323</v>
      </c>
      <c r="M44" s="4">
        <f t="shared" si="16"/>
        <v>49847.399999999994</v>
      </c>
      <c r="N44" s="4">
        <f t="shared" si="17"/>
        <v>24923.699999999997</v>
      </c>
    </row>
    <row r="45" spans="1:14" ht="21.75" customHeight="1">
      <c r="A45" s="5">
        <v>6</v>
      </c>
      <c r="B45" s="5">
        <v>40</v>
      </c>
      <c r="C45" s="5">
        <v>6.67</v>
      </c>
      <c r="D45" s="5">
        <v>165.53</v>
      </c>
      <c r="E45" s="8">
        <f>B45/5</f>
        <v>8</v>
      </c>
      <c r="F45" s="14"/>
      <c r="G45" s="14"/>
      <c r="H45" s="14"/>
      <c r="I45" s="4">
        <f t="shared" si="12"/>
        <v>3234.95</v>
      </c>
      <c r="J45" s="4">
        <f t="shared" si="13"/>
        <v>2026.0125</v>
      </c>
      <c r="K45" s="4">
        <f t="shared" si="14"/>
        <v>1013.00625</v>
      </c>
      <c r="L45" s="4">
        <f t="shared" si="15"/>
        <v>80282.05</v>
      </c>
      <c r="M45" s="4">
        <f t="shared" si="16"/>
        <v>50279.737500000003</v>
      </c>
      <c r="N45" s="4">
        <f t="shared" si="17"/>
        <v>25139.868750000001</v>
      </c>
    </row>
    <row r="46" spans="1:14" ht="21.75" customHeight="1">
      <c r="A46" s="5">
        <v>7</v>
      </c>
      <c r="B46" s="5">
        <v>39</v>
      </c>
      <c r="C46" s="5">
        <v>6.5</v>
      </c>
      <c r="D46" s="5">
        <v>161.38</v>
      </c>
      <c r="E46" s="8">
        <f>B46/5</f>
        <v>7.8</v>
      </c>
      <c r="F46" s="14"/>
      <c r="G46" s="14"/>
      <c r="H46" s="14"/>
      <c r="I46" s="4">
        <f t="shared" si="12"/>
        <v>3233.3333333333335</v>
      </c>
      <c r="J46" s="4">
        <f t="shared" si="13"/>
        <v>2025</v>
      </c>
      <c r="K46" s="4">
        <f t="shared" si="14"/>
        <v>1012.5</v>
      </c>
      <c r="L46" s="4">
        <f t="shared" si="15"/>
        <v>80276.205128205125</v>
      </c>
      <c r="M46" s="4">
        <f t="shared" si="16"/>
        <v>50276.076923076922</v>
      </c>
      <c r="N46" s="4">
        <f t="shared" si="17"/>
        <v>25138.038461538461</v>
      </c>
    </row>
    <row r="47" spans="1:14" ht="21.75" customHeight="1">
      <c r="A47" s="5">
        <v>8</v>
      </c>
      <c r="B47" s="5">
        <v>36</v>
      </c>
      <c r="C47" s="5">
        <v>6</v>
      </c>
      <c r="D47" s="5">
        <v>148.91999999999999</v>
      </c>
      <c r="E47" s="8">
        <f>B47/5</f>
        <v>7.2</v>
      </c>
      <c r="F47" s="15"/>
      <c r="G47" s="15"/>
      <c r="H47" s="15"/>
      <c r="I47" s="4">
        <f t="shared" si="12"/>
        <v>3233.333333333333</v>
      </c>
      <c r="J47" s="4">
        <f t="shared" si="13"/>
        <v>2024.9999999999998</v>
      </c>
      <c r="K47" s="4">
        <f t="shared" si="14"/>
        <v>1012.4999999999999</v>
      </c>
      <c r="L47" s="4">
        <f t="shared" si="15"/>
        <v>80251.333333333314</v>
      </c>
      <c r="M47" s="4">
        <f t="shared" si="16"/>
        <v>50260.499999999993</v>
      </c>
      <c r="N47" s="4">
        <f t="shared" si="17"/>
        <v>25130.249999999996</v>
      </c>
    </row>
  </sheetData>
  <mergeCells count="28">
    <mergeCell ref="F40:F47"/>
    <mergeCell ref="G40:G47"/>
    <mergeCell ref="H40:H47"/>
    <mergeCell ref="A35:N35"/>
    <mergeCell ref="L36:N36"/>
    <mergeCell ref="K37:N37"/>
    <mergeCell ref="F38:H38"/>
    <mergeCell ref="I38:K38"/>
    <mergeCell ref="L38:N38"/>
    <mergeCell ref="K22:N22"/>
    <mergeCell ref="F23:H23"/>
    <mergeCell ref="I23:K23"/>
    <mergeCell ref="L23:N23"/>
    <mergeCell ref="F25:F32"/>
    <mergeCell ref="G25:G32"/>
    <mergeCell ref="H25:H32"/>
    <mergeCell ref="F10:F17"/>
    <mergeCell ref="G10:G17"/>
    <mergeCell ref="H10:H17"/>
    <mergeCell ref="A20:N20"/>
    <mergeCell ref="L21:N21"/>
    <mergeCell ref="A1:N3"/>
    <mergeCell ref="A5:N5"/>
    <mergeCell ref="L6:N6"/>
    <mergeCell ref="K7:N7"/>
    <mergeCell ref="F8:H8"/>
    <mergeCell ref="I8:K8"/>
    <mergeCell ref="L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выплаты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User-Elena-Eko</dc:creator>
  <cp:lastModifiedBy>User-Elena-Eko</cp:lastModifiedBy>
  <cp:lastPrinted>2020-11-09T02:16:02Z</cp:lastPrinted>
  <dcterms:created xsi:type="dcterms:W3CDTF">2020-11-03T03:44:54Z</dcterms:created>
  <dcterms:modified xsi:type="dcterms:W3CDTF">2020-12-02T01:17:51Z</dcterms:modified>
</cp:coreProperties>
</file>